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공사\Desktop\"/>
    </mc:Choice>
  </mc:AlternateContent>
  <bookViews>
    <workbookView xWindow="0" yWindow="0" windowWidth="28800" windowHeight="12285" activeTab="1"/>
  </bookViews>
  <sheets>
    <sheet name="기계경비총괄표" sheetId="3" r:id="rId1"/>
    <sheet name="기계경비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 l="1"/>
  <c r="H33" i="3"/>
  <c r="G33" i="3"/>
  <c r="I33" i="3" s="1"/>
  <c r="F33" i="3"/>
  <c r="AA4" i="2" l="1"/>
  <c r="G4" i="3" s="1"/>
  <c r="AB5" i="2"/>
  <c r="AC5" i="2" s="1"/>
  <c r="AC4" i="2" l="1"/>
  <c r="AB4" i="2"/>
  <c r="H4" i="3" s="1"/>
  <c r="Z4" i="2" l="1"/>
  <c r="F4" i="3" s="1"/>
  <c r="I4" i="3" s="1"/>
</calcChain>
</file>

<file path=xl/sharedStrings.xml><?xml version="1.0" encoding="utf-8"?>
<sst xmlns="http://schemas.openxmlformats.org/spreadsheetml/2006/main" count="36" uniqueCount="30">
  <si>
    <t>재료비</t>
  </si>
  <si>
    <t>노무비</t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</si>
  <si>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</si>
  <si>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</si>
  <si>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</si>
  <si>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</si>
  <si>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</si>
  <si>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</si>
  <si>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</si>
  <si>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손    료</t>
  </si>
  <si>
    <t/>
  </si>
  <si>
    <t>￦×</t>
  </si>
  <si>
    <t>×</t>
  </si>
  <si>
    <t>10(-7)</t>
  </si>
  <si>
    <t>기계경비총괄표</t>
  </si>
  <si>
    <t>No</t>
  </si>
  <si>
    <t>품     명</t>
  </si>
  <si>
    <t>단위</t>
  </si>
  <si>
    <t>당초합계</t>
  </si>
  <si>
    <t>당초노무비</t>
  </si>
  <si>
    <t>당초재료비</t>
  </si>
  <si>
    <t>당초경비</t>
  </si>
  <si>
    <t>1</t>
  </si>
  <si>
    <t>hr</t>
  </si>
  <si>
    <t>2</t>
  </si>
  <si>
    <t>공기 압축기</t>
  </si>
  <si>
    <t>3.5㎥/min</t>
  </si>
  <si>
    <t>오거</t>
    <phoneticPr fontId="3" type="noConversion"/>
  </si>
  <si>
    <t>89.52Kw</t>
    <phoneticPr fontId="3" type="noConversion"/>
  </si>
  <si>
    <t>c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</si>
</sst>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.##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9"/>
      <color indexed="8"/>
      <name val="굴림체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/>
    </xf>
    <xf numFmtId="3" fontId="7" fillId="2" borderId="14" xfId="0" applyNumberFormat="1" applyFont="1" applyFill="1" applyBorder="1">
      <alignment vertical="center"/>
    </xf>
    <xf numFmtId="3" fontId="7" fillId="2" borderId="5" xfId="0" applyNumberFormat="1" applyFont="1" applyFill="1" applyBorder="1">
      <alignment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>
      <alignment vertical="center"/>
    </xf>
    <xf numFmtId="3" fontId="6" fillId="2" borderId="12" xfId="0" applyNumberFormat="1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3" fontId="7" fillId="2" borderId="15" xfId="0" applyNumberFormat="1" applyFont="1" applyFill="1" applyBorder="1" applyAlignment="1">
      <alignment horizontal="left" vertical="center"/>
    </xf>
    <xf numFmtId="3" fontId="7" fillId="2" borderId="16" xfId="0" applyNumberFormat="1" applyFont="1" applyFill="1" applyBorder="1" applyAlignment="1">
      <alignment horizontal="left" vertical="center"/>
    </xf>
    <xf numFmtId="3" fontId="7" fillId="2" borderId="18" xfId="0" applyNumberFormat="1" applyFont="1" applyFill="1" applyBorder="1">
      <alignment vertical="center"/>
    </xf>
    <xf numFmtId="3" fontId="7" fillId="2" borderId="19" xfId="0" applyNumberFormat="1" applyFont="1" applyFill="1" applyBorder="1">
      <alignment vertical="center"/>
    </xf>
    <xf numFmtId="41" fontId="7" fillId="2" borderId="3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right" vertical="center"/>
    </xf>
    <xf numFmtId="41" fontId="7" fillId="2" borderId="4" xfId="1" applyFont="1" applyFill="1" applyBorder="1" applyAlignment="1">
      <alignment horizontal="left" vertical="center"/>
    </xf>
    <xf numFmtId="41" fontId="7" fillId="2" borderId="16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right" vertical="center"/>
    </xf>
    <xf numFmtId="41" fontId="7" fillId="2" borderId="20" xfId="1" applyFont="1" applyFill="1" applyBorder="1" applyAlignment="1">
      <alignment horizontal="left" vertical="center"/>
    </xf>
    <xf numFmtId="41" fontId="6" fillId="2" borderId="10" xfId="1" applyFont="1" applyFill="1" applyBorder="1" applyAlignment="1">
      <alignment horizontal="right" vertical="center"/>
    </xf>
    <xf numFmtId="41" fontId="6" fillId="2" borderId="22" xfId="1" applyFont="1" applyFill="1" applyBorder="1" applyAlignment="1">
      <alignment vertical="center"/>
    </xf>
    <xf numFmtId="41" fontId="2" fillId="2" borderId="0" xfId="1" applyFont="1" applyFill="1">
      <alignment vertical="center"/>
    </xf>
    <xf numFmtId="41" fontId="0" fillId="2" borderId="0" xfId="1" applyFont="1" applyFill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9" xfId="0" applyNumberFormat="1" applyFont="1" applyBorder="1" applyAlignment="1">
      <alignment horizontal="right" vertical="center"/>
    </xf>
    <xf numFmtId="3" fontId="8" fillId="0" borderId="30" xfId="0" applyNumberFormat="1" applyFont="1" applyBorder="1" applyAlignment="1">
      <alignment horizontal="right" vertical="center"/>
    </xf>
    <xf numFmtId="3" fontId="0" fillId="0" borderId="0" xfId="0" applyNumberFormat="1" applyAlignment="1"/>
    <xf numFmtId="41" fontId="8" fillId="0" borderId="28" xfId="1" applyFont="1" applyBorder="1" applyAlignment="1">
      <alignment horizontal="center" vertical="center"/>
    </xf>
    <xf numFmtId="41" fontId="8" fillId="0" borderId="29" xfId="1" applyFont="1" applyBorder="1" applyAlignment="1">
      <alignment horizontal="center" vertical="center"/>
    </xf>
    <xf numFmtId="41" fontId="8" fillId="0" borderId="30" xfId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41" fontId="6" fillId="4" borderId="1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7" fillId="2" borderId="18" xfId="0" applyNumberFormat="1" applyFont="1" applyFill="1" applyBorder="1">
      <alignment vertical="center"/>
    </xf>
    <xf numFmtId="176" fontId="7" fillId="2" borderId="17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7" fillId="2" borderId="14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6</xdr:row>
      <xdr:rowOff>65484</xdr:rowOff>
    </xdr:from>
    <xdr:to>
      <xdr:col>2</xdr:col>
      <xdr:colOff>732235</xdr:colOff>
      <xdr:row>25</xdr:row>
      <xdr:rowOff>23813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78A7CD2-5B2F-9040-F133-1C581AA55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1976437"/>
          <a:ext cx="2571750" cy="3917157"/>
        </a:xfrm>
        <a:prstGeom prst="rect">
          <a:avLst/>
        </a:prstGeom>
      </xdr:spPr>
    </xdr:pic>
    <xdr:clientData/>
  </xdr:twoCellAnchor>
  <xdr:twoCellAnchor editAs="oneCell">
    <xdr:from>
      <xdr:col>2</xdr:col>
      <xdr:colOff>921362</xdr:colOff>
      <xdr:row>6</xdr:row>
      <xdr:rowOff>125017</xdr:rowOff>
    </xdr:from>
    <xdr:to>
      <xdr:col>22</xdr:col>
      <xdr:colOff>116775</xdr:colOff>
      <xdr:row>24</xdr:row>
      <xdr:rowOff>142874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B58DDBF-32A6-306B-0CF9-442DFDECF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1846" y="2035970"/>
          <a:ext cx="3291163" cy="3768326"/>
        </a:xfrm>
        <a:prstGeom prst="rect">
          <a:avLst/>
        </a:prstGeom>
      </xdr:spPr>
    </xdr:pic>
    <xdr:clientData/>
  </xdr:twoCellAnchor>
  <xdr:twoCellAnchor>
    <xdr:from>
      <xdr:col>1</xdr:col>
      <xdr:colOff>42694</xdr:colOff>
      <xdr:row>11</xdr:row>
      <xdr:rowOff>180513</xdr:rowOff>
    </xdr:from>
    <xdr:to>
      <xdr:col>2</xdr:col>
      <xdr:colOff>703491</xdr:colOff>
      <xdr:row>12</xdr:row>
      <xdr:rowOff>88445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1680" y="2689670"/>
          <a:ext cx="2587568" cy="12020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1243237</xdr:colOff>
      <xdr:row>17</xdr:row>
      <xdr:rowOff>91481</xdr:rowOff>
    </xdr:from>
    <xdr:to>
      <xdr:col>22</xdr:col>
      <xdr:colOff>91536</xdr:colOff>
      <xdr:row>18</xdr:row>
      <xdr:rowOff>667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18994" y="3874267"/>
          <a:ext cx="2935885" cy="12145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Documents/&#49444;&#44228;&#45800;&#44032;/&#54364;&#51456;&#54408;&#49480;/2024&#45380;&#54364;&#51456;&#54408;&#49480;/2023&#45380;&#53664;&#47785;&#51068;&#50948;&#45824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원본"/>
      <sheetName val="일위대가총괄표"/>
      <sheetName val="일위대가"/>
      <sheetName val="단가산출총괄표"/>
      <sheetName val="단가산출"/>
      <sheetName val="기계경비총괄표"/>
      <sheetName val="기계경비"/>
      <sheetName val="Sheet1"/>
      <sheetName val="기계경비적용기준"/>
      <sheetName val="자재단가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Z7">
            <v>10507</v>
          </cell>
          <cell r="AA7">
            <v>50686</v>
          </cell>
          <cell r="AB7">
            <v>2216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C10" sqref="C10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28" customFormat="1" ht="24.95" customHeight="1" x14ac:dyDescent="0.3">
      <c r="B1" s="45" t="s">
        <v>14</v>
      </c>
      <c r="C1" s="45"/>
      <c r="D1" s="45"/>
      <c r="E1" s="45"/>
      <c r="F1" s="45"/>
      <c r="G1" s="45"/>
      <c r="H1" s="45"/>
      <c r="I1" s="45"/>
    </row>
    <row r="2" spans="2:29" s="28" customFormat="1" ht="9.9499999999999993" customHeight="1" x14ac:dyDescent="0.3">
      <c r="B2" s="46"/>
      <c r="C2" s="46"/>
      <c r="D2" s="46"/>
      <c r="E2" s="46"/>
      <c r="F2" s="46"/>
      <c r="G2" s="46"/>
      <c r="H2" s="46"/>
      <c r="I2" s="46"/>
    </row>
    <row r="3" spans="2:29" s="28" customFormat="1" ht="30.75" customHeight="1" x14ac:dyDescent="0.3">
      <c r="B3" s="29" t="s">
        <v>15</v>
      </c>
      <c r="C3" s="30" t="s">
        <v>16</v>
      </c>
      <c r="D3" s="30" t="s">
        <v>4</v>
      </c>
      <c r="E3" s="30" t="s">
        <v>17</v>
      </c>
      <c r="F3" s="30" t="s">
        <v>0</v>
      </c>
      <c r="G3" s="30" t="s">
        <v>1</v>
      </c>
      <c r="H3" s="31" t="s">
        <v>6</v>
      </c>
      <c r="I3" s="32" t="s">
        <v>7</v>
      </c>
      <c r="Z3" s="28" t="s">
        <v>18</v>
      </c>
      <c r="AA3" s="28" t="s">
        <v>19</v>
      </c>
      <c r="AB3" s="28" t="s">
        <v>20</v>
      </c>
      <c r="AC3" s="28" t="s">
        <v>21</v>
      </c>
    </row>
    <row r="4" spans="2:29" s="28" customFormat="1" ht="19.7" customHeight="1" x14ac:dyDescent="0.3">
      <c r="B4" s="33" t="s">
        <v>22</v>
      </c>
      <c r="C4" s="35" t="str">
        <f>기계경비!B4</f>
        <v>오거</v>
      </c>
      <c r="D4" s="35" t="str">
        <f>기계경비!C4</f>
        <v>89.52Kw</v>
      </c>
      <c r="E4" s="35" t="s">
        <v>23</v>
      </c>
      <c r="F4" s="40">
        <f>기계경비!Z4</f>
        <v>0</v>
      </c>
      <c r="G4" s="40">
        <f>기계경비!AA4</f>
        <v>0</v>
      </c>
      <c r="H4" s="41">
        <f>기계경비!AB4</f>
        <v>29204.397499999999</v>
      </c>
      <c r="I4" s="42">
        <f t="shared" ref="I4:I33" si="0">G4+F4+H4</f>
        <v>29204.397499999999</v>
      </c>
      <c r="Z4" s="39">
        <v>445</v>
      </c>
      <c r="AC4" s="39">
        <v>445</v>
      </c>
    </row>
    <row r="5" spans="2:29" s="28" customFormat="1" ht="19.7" customHeight="1" x14ac:dyDescent="0.3">
      <c r="B5" s="33"/>
      <c r="C5" s="34"/>
      <c r="D5" s="34"/>
      <c r="E5" s="35"/>
      <c r="F5" s="36"/>
      <c r="G5" s="36"/>
      <c r="H5" s="37"/>
      <c r="I5" s="38"/>
      <c r="Z5" s="39"/>
      <c r="AC5" s="39"/>
    </row>
    <row r="6" spans="2:29" s="28" customFormat="1" ht="19.7" customHeight="1" x14ac:dyDescent="0.3">
      <c r="B6" s="33"/>
      <c r="C6" s="34"/>
      <c r="D6" s="34"/>
      <c r="E6" s="35"/>
      <c r="F6" s="36"/>
      <c r="G6" s="36"/>
      <c r="H6" s="37"/>
      <c r="I6" s="38"/>
      <c r="Z6" s="39"/>
      <c r="AC6" s="39"/>
    </row>
    <row r="7" spans="2:29" s="28" customFormat="1" ht="19.7" customHeight="1" x14ac:dyDescent="0.3">
      <c r="B7" s="33"/>
      <c r="C7" s="34"/>
      <c r="D7" s="34"/>
      <c r="E7" s="35"/>
      <c r="F7" s="36"/>
      <c r="G7" s="36"/>
      <c r="H7" s="37"/>
      <c r="I7" s="38"/>
      <c r="Z7" s="39"/>
      <c r="AC7" s="39"/>
    </row>
    <row r="8" spans="2:29" s="28" customFormat="1" ht="19.7" customHeight="1" x14ac:dyDescent="0.3">
      <c r="B8" s="33"/>
      <c r="C8" s="34"/>
      <c r="D8" s="34"/>
      <c r="E8" s="35"/>
      <c r="F8" s="36"/>
      <c r="G8" s="36"/>
      <c r="H8" s="37"/>
      <c r="I8" s="38"/>
      <c r="Z8" s="39"/>
      <c r="AC8" s="39"/>
    </row>
    <row r="9" spans="2:29" s="28" customFormat="1" ht="19.7" customHeight="1" x14ac:dyDescent="0.3">
      <c r="B9" s="33"/>
      <c r="C9" s="34"/>
      <c r="D9" s="34"/>
      <c r="E9" s="35"/>
      <c r="F9" s="36"/>
      <c r="G9" s="36"/>
      <c r="H9" s="37"/>
      <c r="I9" s="38"/>
      <c r="Z9" s="39"/>
      <c r="AC9" s="39"/>
    </row>
    <row r="10" spans="2:29" s="28" customFormat="1" ht="19.7" customHeight="1" x14ac:dyDescent="0.3">
      <c r="B10" s="33"/>
      <c r="C10" s="34"/>
      <c r="D10" s="34"/>
      <c r="E10" s="35"/>
      <c r="F10" s="36"/>
      <c r="G10" s="36"/>
      <c r="H10" s="37"/>
      <c r="I10" s="38"/>
      <c r="Z10" s="39"/>
      <c r="AC10" s="39"/>
    </row>
    <row r="11" spans="2:29" s="28" customFormat="1" ht="19.7" customHeight="1" x14ac:dyDescent="0.3">
      <c r="B11" s="33"/>
      <c r="C11" s="34"/>
      <c r="D11" s="34"/>
      <c r="E11" s="35"/>
      <c r="F11" s="36"/>
      <c r="G11" s="36"/>
      <c r="H11" s="37"/>
      <c r="I11" s="38"/>
      <c r="Z11" s="39"/>
      <c r="AC11" s="39"/>
    </row>
    <row r="12" spans="2:29" s="28" customFormat="1" ht="19.7" customHeight="1" x14ac:dyDescent="0.3">
      <c r="B12" s="33"/>
      <c r="C12" s="34"/>
      <c r="D12" s="34"/>
      <c r="E12" s="35"/>
      <c r="F12" s="36"/>
      <c r="G12" s="36"/>
      <c r="H12" s="37"/>
      <c r="I12" s="38"/>
      <c r="Z12" s="39"/>
      <c r="AC12" s="39"/>
    </row>
    <row r="13" spans="2:29" s="28" customFormat="1" ht="19.7" customHeight="1" x14ac:dyDescent="0.3">
      <c r="B13" s="33"/>
      <c r="C13" s="34"/>
      <c r="D13" s="34"/>
      <c r="E13" s="35"/>
      <c r="F13" s="36"/>
      <c r="G13" s="36"/>
      <c r="H13" s="37"/>
      <c r="I13" s="38"/>
      <c r="Z13" s="39"/>
      <c r="AC13" s="39"/>
    </row>
    <row r="14" spans="2:29" s="28" customFormat="1" ht="19.7" customHeight="1" x14ac:dyDescent="0.3">
      <c r="B14" s="33"/>
      <c r="C14" s="34"/>
      <c r="D14" s="34"/>
      <c r="E14" s="35"/>
      <c r="F14" s="36"/>
      <c r="G14" s="36"/>
      <c r="H14" s="37"/>
      <c r="I14" s="38"/>
      <c r="Z14" s="39"/>
      <c r="AC14" s="39"/>
    </row>
    <row r="15" spans="2:29" s="28" customFormat="1" ht="19.7" customHeight="1" x14ac:dyDescent="0.3">
      <c r="B15" s="33"/>
      <c r="C15" s="34"/>
      <c r="D15" s="34"/>
      <c r="E15" s="35"/>
      <c r="F15" s="36"/>
      <c r="G15" s="36"/>
      <c r="H15" s="37"/>
      <c r="I15" s="38"/>
      <c r="Z15" s="39"/>
      <c r="AC15" s="39"/>
    </row>
    <row r="16" spans="2:29" s="28" customFormat="1" ht="19.7" customHeight="1" x14ac:dyDescent="0.3">
      <c r="B16" s="33"/>
      <c r="C16" s="34"/>
      <c r="D16" s="34"/>
      <c r="E16" s="35"/>
      <c r="F16" s="36"/>
      <c r="G16" s="36"/>
      <c r="H16" s="37"/>
      <c r="I16" s="38"/>
      <c r="Z16" s="39"/>
      <c r="AC16" s="39"/>
    </row>
    <row r="17" spans="2:29" s="28" customFormat="1" ht="19.7" customHeight="1" x14ac:dyDescent="0.3">
      <c r="B17" s="33"/>
      <c r="C17" s="34"/>
      <c r="D17" s="34"/>
      <c r="E17" s="35"/>
      <c r="F17" s="36"/>
      <c r="G17" s="36"/>
      <c r="H17" s="37"/>
      <c r="I17" s="38"/>
      <c r="Z17" s="39"/>
      <c r="AC17" s="39"/>
    </row>
    <row r="18" spans="2:29" s="28" customFormat="1" ht="19.7" customHeight="1" x14ac:dyDescent="0.3">
      <c r="B18" s="33"/>
      <c r="C18" s="34"/>
      <c r="D18" s="34"/>
      <c r="E18" s="35"/>
      <c r="F18" s="36"/>
      <c r="G18" s="36"/>
      <c r="H18" s="37"/>
      <c r="I18" s="38"/>
      <c r="Z18" s="39"/>
      <c r="AC18" s="39"/>
    </row>
    <row r="19" spans="2:29" s="28" customFormat="1" ht="19.7" customHeight="1" x14ac:dyDescent="0.3">
      <c r="B19" s="33"/>
      <c r="C19" s="34"/>
      <c r="D19" s="34"/>
      <c r="E19" s="35"/>
      <c r="F19" s="36"/>
      <c r="G19" s="36"/>
      <c r="H19" s="37"/>
      <c r="I19" s="38"/>
      <c r="Z19" s="39"/>
      <c r="AC19" s="39"/>
    </row>
    <row r="20" spans="2:29" s="28" customFormat="1" ht="19.7" customHeight="1" x14ac:dyDescent="0.3">
      <c r="B20" s="33"/>
      <c r="C20" s="34"/>
      <c r="D20" s="34"/>
      <c r="E20" s="35"/>
      <c r="F20" s="36"/>
      <c r="G20" s="36"/>
      <c r="H20" s="37"/>
      <c r="I20" s="38"/>
      <c r="Z20" s="39"/>
      <c r="AC20" s="39"/>
    </row>
    <row r="21" spans="2:29" s="28" customFormat="1" ht="19.7" customHeight="1" x14ac:dyDescent="0.3">
      <c r="B21" s="33"/>
      <c r="C21" s="34"/>
      <c r="D21" s="34"/>
      <c r="E21" s="35"/>
      <c r="F21" s="36"/>
      <c r="G21" s="36"/>
      <c r="H21" s="37"/>
      <c r="I21" s="38"/>
      <c r="Z21" s="39"/>
      <c r="AC21" s="39"/>
    </row>
    <row r="22" spans="2:29" s="28" customFormat="1" ht="19.7" customHeight="1" x14ac:dyDescent="0.3">
      <c r="B22" s="33"/>
      <c r="C22" s="34"/>
      <c r="D22" s="34"/>
      <c r="E22" s="35"/>
      <c r="F22" s="36"/>
      <c r="G22" s="36"/>
      <c r="H22" s="37"/>
      <c r="I22" s="38"/>
      <c r="Z22" s="39"/>
      <c r="AC22" s="39"/>
    </row>
    <row r="23" spans="2:29" s="28" customFormat="1" ht="19.7" customHeight="1" x14ac:dyDescent="0.3">
      <c r="B23" s="33"/>
      <c r="C23" s="34"/>
      <c r="D23" s="34"/>
      <c r="E23" s="35"/>
      <c r="F23" s="36"/>
      <c r="G23" s="36"/>
      <c r="H23" s="37"/>
      <c r="I23" s="38"/>
      <c r="Z23" s="39"/>
      <c r="AC23" s="39"/>
    </row>
    <row r="24" spans="2:29" s="28" customFormat="1" ht="19.7" customHeight="1" x14ac:dyDescent="0.3">
      <c r="B24" s="33"/>
      <c r="C24" s="34"/>
      <c r="D24" s="34"/>
      <c r="E24" s="35"/>
      <c r="F24" s="36"/>
      <c r="G24" s="36"/>
      <c r="H24" s="37"/>
      <c r="I24" s="38"/>
      <c r="Z24" s="39"/>
      <c r="AC24" s="39"/>
    </row>
    <row r="25" spans="2:29" s="28" customFormat="1" ht="19.7" customHeight="1" x14ac:dyDescent="0.3">
      <c r="B25" s="33"/>
      <c r="C25" s="34"/>
      <c r="D25" s="34"/>
      <c r="E25" s="35"/>
      <c r="F25" s="36"/>
      <c r="G25" s="36"/>
      <c r="H25" s="37"/>
      <c r="I25" s="38"/>
      <c r="Z25" s="39"/>
      <c r="AC25" s="39"/>
    </row>
    <row r="26" spans="2:29" s="28" customFormat="1" ht="19.7" customHeight="1" x14ac:dyDescent="0.3">
      <c r="B26" s="33"/>
      <c r="C26" s="34"/>
      <c r="D26" s="34"/>
      <c r="E26" s="35"/>
      <c r="F26" s="36"/>
      <c r="G26" s="36"/>
      <c r="H26" s="37"/>
      <c r="I26" s="38"/>
      <c r="Z26" s="39"/>
      <c r="AC26" s="39"/>
    </row>
    <row r="27" spans="2:29" s="28" customFormat="1" ht="19.7" customHeight="1" x14ac:dyDescent="0.3">
      <c r="B27" s="33"/>
      <c r="C27" s="34"/>
      <c r="D27" s="34"/>
      <c r="E27" s="35"/>
      <c r="F27" s="36"/>
      <c r="G27" s="36"/>
      <c r="H27" s="37"/>
      <c r="I27" s="38"/>
      <c r="Z27" s="39"/>
      <c r="AC27" s="39"/>
    </row>
    <row r="28" spans="2:29" s="28" customFormat="1" ht="19.7" customHeight="1" x14ac:dyDescent="0.3">
      <c r="B28" s="33"/>
      <c r="C28" s="34"/>
      <c r="D28" s="34"/>
      <c r="E28" s="35"/>
      <c r="F28" s="36"/>
      <c r="G28" s="36"/>
      <c r="H28" s="37"/>
      <c r="I28" s="38"/>
      <c r="Z28" s="39"/>
      <c r="AC28" s="39"/>
    </row>
    <row r="29" spans="2:29" s="28" customFormat="1" ht="19.7" customHeight="1" x14ac:dyDescent="0.3">
      <c r="B29" s="33"/>
      <c r="C29" s="34"/>
      <c r="D29" s="34"/>
      <c r="E29" s="35"/>
      <c r="F29" s="36"/>
      <c r="G29" s="36"/>
      <c r="H29" s="37"/>
      <c r="I29" s="38"/>
      <c r="Z29" s="39"/>
      <c r="AC29" s="39"/>
    </row>
    <row r="30" spans="2:29" s="28" customFormat="1" ht="19.7" customHeight="1" x14ac:dyDescent="0.3">
      <c r="B30" s="33"/>
      <c r="C30" s="34"/>
      <c r="D30" s="34"/>
      <c r="E30" s="35"/>
      <c r="F30" s="36"/>
      <c r="G30" s="36"/>
      <c r="H30" s="37"/>
      <c r="I30" s="38"/>
      <c r="Z30" s="39"/>
      <c r="AC30" s="39"/>
    </row>
    <row r="31" spans="2:29" s="28" customFormat="1" ht="19.7" customHeight="1" x14ac:dyDescent="0.3">
      <c r="B31" s="33"/>
      <c r="C31" s="34"/>
      <c r="D31" s="34"/>
      <c r="E31" s="35"/>
      <c r="F31" s="36"/>
      <c r="G31" s="36"/>
      <c r="H31" s="37"/>
      <c r="I31" s="38"/>
      <c r="Z31" s="39"/>
      <c r="AC31" s="39"/>
    </row>
    <row r="32" spans="2:29" s="28" customFormat="1" ht="19.7" customHeight="1" x14ac:dyDescent="0.3">
      <c r="B32" s="33"/>
      <c r="C32" s="34"/>
      <c r="D32" s="34"/>
      <c r="E32" s="35"/>
      <c r="F32" s="36"/>
      <c r="G32" s="36"/>
      <c r="H32" s="37"/>
      <c r="I32" s="38"/>
      <c r="Z32" s="39"/>
      <c r="AC32" s="39"/>
    </row>
    <row r="33" spans="2:29" s="28" customFormat="1" ht="19.7" customHeight="1" x14ac:dyDescent="0.3">
      <c r="B33" s="33" t="s">
        <v>24</v>
      </c>
      <c r="C33" s="34" t="s">
        <v>25</v>
      </c>
      <c r="D33" s="34" t="s">
        <v>26</v>
      </c>
      <c r="E33" s="35" t="s">
        <v>23</v>
      </c>
      <c r="F33" s="36">
        <f>[1]기계경비!Z7</f>
        <v>10507</v>
      </c>
      <c r="G33" s="36">
        <f>[1]기계경비!AA7</f>
        <v>50686</v>
      </c>
      <c r="H33" s="37">
        <f>[1]기계경비!AB7</f>
        <v>2216</v>
      </c>
      <c r="I33" s="38">
        <f t="shared" si="0"/>
        <v>63409</v>
      </c>
      <c r="Z33" s="39">
        <v>63409</v>
      </c>
      <c r="AA33" s="39">
        <v>50686</v>
      </c>
      <c r="AB33" s="39">
        <v>10507</v>
      </c>
      <c r="AC33" s="39">
        <v>2216</v>
      </c>
    </row>
  </sheetData>
  <mergeCells count="1">
    <mergeCell ref="B1:I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8"/>
  <sheetViews>
    <sheetView tabSelected="1" zoomScale="175" zoomScaleNormal="175" workbookViewId="0">
      <selection activeCell="B3" sqref="B3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1" x14ac:dyDescent="0.3">
      <c r="B1" s="49" t="s">
        <v>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2:31" x14ac:dyDescent="0.3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1" ht="24" customHeight="1" thickBot="1" x14ac:dyDescent="0.35">
      <c r="B3" s="6" t="s">
        <v>3</v>
      </c>
      <c r="C3" s="7" t="s">
        <v>4</v>
      </c>
      <c r="D3" s="51" t="s">
        <v>5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7" t="s">
        <v>0</v>
      </c>
      <c r="AA3" s="7" t="s">
        <v>1</v>
      </c>
      <c r="AB3" s="7" t="s">
        <v>6</v>
      </c>
      <c r="AC3" s="7" t="s">
        <v>7</v>
      </c>
      <c r="AD3" s="8" t="s">
        <v>8</v>
      </c>
    </row>
    <row r="4" spans="2:31" s="12" customFormat="1" ht="18.75" customHeight="1" thickTop="1" x14ac:dyDescent="0.3">
      <c r="B4" s="43" t="s">
        <v>27</v>
      </c>
      <c r="C4" s="27" t="s">
        <v>28</v>
      </c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/>
      <c r="Z4" s="23">
        <f>SUM(Z5:Z6)</f>
        <v>0</v>
      </c>
      <c r="AA4" s="23">
        <f>SUM(AA5:AA6)</f>
        <v>0</v>
      </c>
      <c r="AB4" s="23">
        <f>SUM(AB5:AB6)</f>
        <v>29204.397499999999</v>
      </c>
      <c r="AC4" s="44">
        <f>SUM(AC5:AC6)</f>
        <v>29204.397499999999</v>
      </c>
      <c r="AD4" s="24"/>
      <c r="AE4" s="25"/>
    </row>
    <row r="5" spans="2:31" ht="18.75" customHeight="1" x14ac:dyDescent="0.3">
      <c r="B5" s="2" t="s">
        <v>9</v>
      </c>
      <c r="C5" s="3" t="s">
        <v>10</v>
      </c>
      <c r="D5" s="52">
        <v>88525000</v>
      </c>
      <c r="E5" s="53"/>
      <c r="F5" s="53"/>
      <c r="G5" s="53"/>
      <c r="H5" s="53"/>
      <c r="I5" s="53" t="s">
        <v>11</v>
      </c>
      <c r="J5" s="53"/>
      <c r="K5" s="53">
        <v>3299</v>
      </c>
      <c r="L5" s="53"/>
      <c r="M5" s="53"/>
      <c r="N5" s="4" t="s">
        <v>12</v>
      </c>
      <c r="O5" s="53" t="s">
        <v>13</v>
      </c>
      <c r="P5" s="53"/>
      <c r="Q5" s="53"/>
      <c r="R5" s="4"/>
      <c r="S5" s="4"/>
      <c r="T5" s="4"/>
      <c r="U5" s="4"/>
      <c r="V5" s="4"/>
      <c r="W5" s="4"/>
      <c r="X5" s="4"/>
      <c r="Y5" s="5"/>
      <c r="Z5" s="17"/>
      <c r="AA5" s="17"/>
      <c r="AB5" s="17">
        <f>D5*K5*0.0000001</f>
        <v>29204.397499999999</v>
      </c>
      <c r="AC5" s="18">
        <f>SUM(Z5:AB5)</f>
        <v>29204.397499999999</v>
      </c>
      <c r="AD5" s="19"/>
      <c r="AE5" s="26"/>
    </row>
    <row r="6" spans="2:31" ht="18.75" customHeight="1" x14ac:dyDescent="0.3">
      <c r="B6" s="13"/>
      <c r="C6" s="14"/>
      <c r="D6" s="48"/>
      <c r="E6" s="47"/>
      <c r="F6" s="47"/>
      <c r="G6" s="15"/>
      <c r="H6" s="15"/>
      <c r="I6" s="47"/>
      <c r="J6" s="47"/>
      <c r="K6" s="47"/>
      <c r="L6" s="47"/>
      <c r="M6" s="15"/>
      <c r="N6" s="47"/>
      <c r="O6" s="47"/>
      <c r="P6" s="47"/>
      <c r="Q6" s="47"/>
      <c r="R6" s="47"/>
      <c r="S6" s="47"/>
      <c r="T6" s="47"/>
      <c r="U6" s="47"/>
      <c r="V6" s="47"/>
      <c r="W6" s="15"/>
      <c r="X6" s="15"/>
      <c r="Y6" s="16"/>
      <c r="Z6" s="20"/>
      <c r="AA6" s="20"/>
      <c r="AB6" s="20"/>
      <c r="AC6" s="21"/>
      <c r="AD6" s="22"/>
      <c r="AE6" s="26"/>
    </row>
    <row r="7" spans="2:31" x14ac:dyDescent="0.3">
      <c r="Z7" s="26"/>
      <c r="AA7" s="26"/>
      <c r="AB7" s="26" t="s">
        <v>29</v>
      </c>
      <c r="AC7" s="26"/>
      <c r="AD7" s="26"/>
      <c r="AE7" s="26"/>
    </row>
    <row r="8" spans="2:31" x14ac:dyDescent="0.3">
      <c r="Z8" s="26"/>
      <c r="AA8" s="26"/>
      <c r="AB8" s="26"/>
      <c r="AC8" s="26"/>
      <c r="AD8" s="26"/>
      <c r="AE8" s="26"/>
    </row>
  </sheetData>
  <mergeCells count="9">
    <mergeCell ref="N6:V6"/>
    <mergeCell ref="D6:F6"/>
    <mergeCell ref="I6:L6"/>
    <mergeCell ref="B1:AD2"/>
    <mergeCell ref="D3:Y3"/>
    <mergeCell ref="D5:H5"/>
    <mergeCell ref="I5:J5"/>
    <mergeCell ref="K5:M5"/>
    <mergeCell ref="O5:Q5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기계경비총괄표</vt:lpstr>
      <vt:lpstr>기계경비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공사</cp:lastModifiedBy>
  <cp:lastPrinted>2024-03-28T03:54:04Z</cp:lastPrinted>
  <dcterms:created xsi:type="dcterms:W3CDTF">2024-03-28T03:31:31Z</dcterms:created>
  <dcterms:modified xsi:type="dcterms:W3CDTF">2024-09-12T05:37:15Z</dcterms:modified>
</cp:coreProperties>
</file>